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08F36EF-3340-4A82-A269-38AFAF226A81}" xr6:coauthVersionLast="47" xr6:coauthVersionMax="47" xr10:uidLastSave="{00000000-0000-0000-0000-000000000000}"/>
  <bookViews>
    <workbookView xWindow="32811" yWindow="-103" windowWidth="33120" windowHeight="18000" activeTab="2" xr2:uid="{00000000-000D-0000-FFFF-FFFF00000000}"/>
  </bookViews>
  <sheets>
    <sheet name="הוראות" sheetId="1" r:id="rId1"/>
    <sheet name="בדיקה" sheetId="2" r:id="rId2"/>
    <sheet name="סיכום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3" l="1"/>
  <c r="F20" i="3"/>
  <c r="E20" i="3"/>
  <c r="D20" i="3"/>
  <c r="C20" i="3"/>
  <c r="B20" i="3"/>
  <c r="G19" i="3"/>
  <c r="F19" i="3"/>
  <c r="E19" i="3"/>
  <c r="D19" i="3"/>
  <c r="C19" i="3"/>
  <c r="B19" i="3"/>
  <c r="G18" i="3"/>
  <c r="F18" i="3"/>
  <c r="E18" i="3"/>
  <c r="D18" i="3"/>
  <c r="C18" i="3"/>
  <c r="B18" i="3"/>
  <c r="G17" i="3"/>
  <c r="F17" i="3"/>
  <c r="E17" i="3"/>
  <c r="D17" i="3"/>
  <c r="C17" i="3"/>
  <c r="B17" i="3"/>
  <c r="G16" i="3"/>
  <c r="F16" i="3"/>
  <c r="E16" i="3"/>
  <c r="D16" i="3"/>
  <c r="C16" i="3"/>
  <c r="B16" i="3"/>
  <c r="G15" i="3"/>
  <c r="F15" i="3"/>
  <c r="E15" i="3"/>
  <c r="D15" i="3"/>
  <c r="C15" i="3"/>
  <c r="B15" i="3"/>
  <c r="G14" i="3"/>
  <c r="F14" i="3"/>
  <c r="E14" i="3"/>
  <c r="D14" i="3"/>
  <c r="C14" i="3"/>
  <c r="B14" i="3"/>
  <c r="G13" i="3"/>
  <c r="F13" i="3"/>
  <c r="E13" i="3"/>
  <c r="D13" i="3"/>
  <c r="C13" i="3"/>
  <c r="B13" i="3"/>
  <c r="G12" i="3"/>
  <c r="F12" i="3"/>
  <c r="E12" i="3"/>
  <c r="D12" i="3"/>
  <c r="C12" i="3"/>
  <c r="B12" i="3"/>
  <c r="G11" i="3"/>
  <c r="F11" i="3"/>
  <c r="E11" i="3"/>
  <c r="D11" i="3"/>
  <c r="C11" i="3"/>
  <c r="B11" i="3"/>
  <c r="G10" i="3"/>
  <c r="F10" i="3"/>
  <c r="E10" i="3"/>
  <c r="D10" i="3"/>
  <c r="C10" i="3"/>
  <c r="B10" i="3"/>
  <c r="G9" i="3"/>
  <c r="F9" i="3"/>
  <c r="E9" i="3"/>
  <c r="D9" i="3"/>
  <c r="C9" i="3"/>
  <c r="B9" i="3"/>
  <c r="C5" i="3"/>
  <c r="B5" i="3"/>
  <c r="C4" i="3"/>
  <c r="B4" i="3"/>
  <c r="C3" i="3"/>
  <c r="B3" i="3"/>
</calcChain>
</file>

<file path=xl/sharedStrings.xml><?xml version="1.0" encoding="utf-8"?>
<sst xmlns="http://schemas.openxmlformats.org/spreadsheetml/2006/main" count="80" uniqueCount="60">
  <si>
    <t>איך משתמשים בגיליון</t>
  </si>
  <si>
    <t>1. מחליפים את [תחום], [עיר], [שם העסק] (וכל סוגריים מרובעים אחרים) בפרטים של העסק שלכם.</t>
  </si>
  <si>
    <t>2. פותחים צ'אט חדש לכל שאלה.</t>
  </si>
  <si>
    <t>3. עובדים בצ'אט זמני או בלי התחברות.</t>
  </si>
  <si>
    <t>4. מדביקים את השאלה בלי לשנות אותה.</t>
  </si>
  <si>
    <t>5. חוזרים על הבדיקה פעם בחודש.</t>
  </si>
  <si>
    <t>מס'</t>
  </si>
  <si>
    <t>קבוצה</t>
  </si>
  <si>
    <t>שאלה</t>
  </si>
  <si>
    <t>תאריך</t>
  </si>
  <si>
    <t>מנוע</t>
  </si>
  <si>
    <t>הוזכרנו?</t>
  </si>
  <si>
    <t>מקום ברשימה</t>
  </si>
  <si>
    <t>מתחרים שהוזכרו</t>
  </si>
  <si>
    <t>מקורות שצוטטו</t>
  </si>
  <si>
    <t>התיאור נכון?</t>
  </si>
  <si>
    <t>הערות</t>
  </si>
  <si>
    <t>המלצה</t>
  </si>
  <si>
    <t>איזו חברת [תחום] מומלצת ב[עיר]?</t>
  </si>
  <si>
    <t>(הרצה 2) איזו חברת [תחום] מומלצת ב[עיר]?</t>
  </si>
  <si>
    <t>מי הספקים הטובים ביותר ל[שירות] בישראל?</t>
  </si>
  <si>
    <t>(הרצה 2) מי הספקים הטובים ביותר ל[שירות] בישראל?</t>
  </si>
  <si>
    <t>אני צריך [שירות] לעסק קטן, את מי כדאי לבדוק?</t>
  </si>
  <si>
    <t>(הרצה 2) אני צריך [שירות] לעסק קטן, את מי כדאי לבדוק?</t>
  </si>
  <si>
    <t>תן לי 3 אפשרויות ל[שירות] עם יתרונות וחסרונות.</t>
  </si>
  <si>
    <t>(הרצה 2) תן לי 3 אפשרויות ל[שירות] עם יתרונות וחסרונות.</t>
  </si>
  <si>
    <t>בעיה</t>
  </si>
  <si>
    <t>[תיאור הבעיה במילים של לקוח], מה עושים?</t>
  </si>
  <si>
    <t>איך מוצאים [בעל מקצוע] אמין ל[בעיה]?</t>
  </si>
  <si>
    <t>האם כדאי לעשות [פעולה] לבד או להזמין מישהו?</t>
  </si>
  <si>
    <t>מה הדרך הכי מהירה ל[תוצאה שהלקוח רוצה]?</t>
  </si>
  <si>
    <t>מחיר והשוואה</t>
  </si>
  <si>
    <t>כמה עולה [שירות] בישראל?</t>
  </si>
  <si>
    <t>מה ההבדל בין [סוג א'] ל[סוג ב'] של [מוצר או שירות]?</t>
  </si>
  <si>
    <t>מה לבדוק לפני שמזמינים [שירות]?</t>
  </si>
  <si>
    <t>מה הטעויות הנפוצות כשבוחרים [ספק בתחום]?</t>
  </si>
  <si>
    <t>מקומי ומבדל</t>
  </si>
  <si>
    <t>[שירות] קרוב אליי ב[שכונה או עיר].</t>
  </si>
  <si>
    <t>[שירות] שעובד בסוף שבוע או בחירום.</t>
  </si>
  <si>
    <t>[שירות] ל[קהל מסוים, למשל משרדים או קופות חולים].</t>
  </si>
  <si>
    <t>[שירות] עם [תכונה שמבדילה אתכם, למשל אחריות או התמחות].</t>
  </si>
  <si>
    <t>המותג</t>
  </si>
  <si>
    <t>מה אתה יודע על [שם העסק]?</t>
  </si>
  <si>
    <t>מה אומרים על [שם העסק]? יש ביקורות?</t>
  </si>
  <si>
    <t>[שם העסק] או [מתחרה מרכזי]: מה עדיף?</t>
  </si>
  <si>
    <t>כמה עולה [שירות] אצל [שם העסק]?</t>
  </si>
  <si>
    <t>סיכום כללי</t>
  </si>
  <si>
    <t>% הוזכרנו (שאלות 1-16)</t>
  </si>
  <si>
    <t>% תיאור נכון (שאלות 17-20)</t>
  </si>
  <si>
    <t>ChatGPT</t>
  </si>
  <si>
    <t>Gemini</t>
  </si>
  <si>
    <t>Google AI</t>
  </si>
  <si>
    <t>לפי חודש (מזינים בעמודה A את היום הראשון של החודש)</t>
  </si>
  <si>
    <t>חודש</t>
  </si>
  <si>
    <t>ChatGPT: % הוזכרנו</t>
  </si>
  <si>
    <t>Gemini: % הוזכרנו</t>
  </si>
  <si>
    <t>Google AI: % הוזכרנו</t>
  </si>
  <si>
    <t>ChatGPT: % תיאור נכון</t>
  </si>
  <si>
    <t>Gemini: % תיאור נכון</t>
  </si>
  <si>
    <t>Google AI: % תיאור נכון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</si>
</sst>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8" x14ac:knownFonts="1">
    <font>
      <sz val="11"/>
      <color theme="1"/>
      <name val="Arial"/>
      <family val="2"/>
      <scheme val="minor"/>
    </font>
    <font>
      <b/>
      <sz val="14"/>
      <name val="Arial"/>
    </font>
    <font>
      <sz val="12"/>
      <name val="Arial"/>
    </font>
    <font>
      <b/>
      <sz val="11"/>
      <color rgb="FFFFFFFF"/>
      <name val="Arial"/>
    </font>
    <font>
      <sz val="11"/>
      <name val="Arial"/>
    </font>
    <font>
      <i/>
      <sz val="11"/>
      <color rgb="FF6B7780"/>
      <name val="Arial"/>
    </font>
    <font>
      <b/>
      <sz val="13"/>
      <name val="Arial"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080F12"/>
      </patternFill>
    </fill>
    <fill>
      <patternFill patternType="solid">
        <fgColor rgb="FFEEF0F1"/>
      </patternFill>
    </fill>
  </fills>
  <borders count="2">
    <border>
      <left/>
      <right/>
      <top/>
      <bottom/>
      <diagonal/>
    </border>
    <border>
      <left style="thin">
        <color rgb="FFD0D4D7"/>
      </left>
      <right style="thin">
        <color rgb="FFD0D4D7"/>
      </right>
      <top style="thin">
        <color rgb="FFD0D4D7"/>
      </top>
      <bottom style="thin">
        <color rgb="FFD0D4D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14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readingOrder="2"/>
    </xf>
    <xf numFmtId="0" fontId="0" fillId="0" borderId="0" xfId="0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4" fillId="0" borderId="1" xfId="0" applyFont="1" applyBorder="1" applyAlignment="1">
      <alignment horizontal="right" vertical="center" wrapText="1" readingOrder="2"/>
    </xf>
    <xf numFmtId="0" fontId="5" fillId="0" borderId="1" xfId="0" applyFont="1" applyBorder="1" applyAlignment="1">
      <alignment horizontal="right" vertical="center" wrapText="1" readingOrder="2"/>
    </xf>
    <xf numFmtId="0" fontId="6" fillId="0" borderId="0" xfId="0" applyFont="1" applyAlignment="1">
      <alignment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readingOrder="2"/>
    </xf>
    <xf numFmtId="9" fontId="4" fillId="0" borderId="1" xfId="0" applyNumberFormat="1" applyFont="1" applyBorder="1" applyAlignment="1">
      <alignment horizontal="center" vertical="center" readingOrder="2"/>
    </xf>
    <xf numFmtId="164" fontId="0" fillId="0" borderId="1" xfId="0" applyNumberFormat="1" applyBorder="1" applyAlignment="1">
      <alignment horizontal="center" readingOrder="2"/>
    </xf>
    <xf numFmtId="9" fontId="4" fillId="0" borderId="1" xfId="0" applyNumberFormat="1" applyFont="1" applyBorder="1" applyAlignment="1">
      <alignment horizont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rightToLeft="1" workbookViewId="0">
      <selection activeCell="A23" sqref="A23"/>
    </sheetView>
  </sheetViews>
  <sheetFormatPr defaultRowHeight="14.15" x14ac:dyDescent="0.35"/>
  <cols>
    <col min="1" max="1" width="95" customWidth="1"/>
  </cols>
  <sheetData>
    <row r="1" spans="1:1" ht="17.600000000000001" x14ac:dyDescent="0.4">
      <c r="A1" s="1" t="s">
        <v>0</v>
      </c>
    </row>
    <row r="2" spans="1:1" x14ac:dyDescent="0.35">
      <c r="A2" s="8"/>
    </row>
    <row r="3" spans="1:1" ht="15" x14ac:dyDescent="0.35">
      <c r="A3" s="9" t="s">
        <v>1</v>
      </c>
    </row>
    <row r="4" spans="1:1" ht="15" x14ac:dyDescent="0.35">
      <c r="A4" s="9" t="s">
        <v>2</v>
      </c>
    </row>
    <row r="5" spans="1:1" ht="15" x14ac:dyDescent="0.35">
      <c r="A5" s="9" t="s">
        <v>3</v>
      </c>
    </row>
    <row r="6" spans="1:1" ht="15" x14ac:dyDescent="0.35">
      <c r="A6" s="9" t="s">
        <v>4</v>
      </c>
    </row>
    <row r="7" spans="1:1" ht="15" x14ac:dyDescent="0.35">
      <c r="A7" s="9" t="s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rightToLeft="1" workbookViewId="0">
      <pane ySplit="1" topLeftCell="A2" activePane="bottomLeft" state="frozen"/>
      <selection pane="bottomLeft" activeCell="C36" sqref="C36"/>
    </sheetView>
  </sheetViews>
  <sheetFormatPr defaultRowHeight="14.15" x14ac:dyDescent="0.35"/>
  <cols>
    <col min="1" max="1" width="7" customWidth="1"/>
    <col min="2" max="2" width="14" customWidth="1"/>
    <col min="3" max="3" width="52" customWidth="1"/>
    <col min="4" max="5" width="12" customWidth="1"/>
    <col min="6" max="6" width="11" customWidth="1"/>
    <col min="7" max="7" width="12" customWidth="1"/>
    <col min="8" max="8" width="26" customWidth="1"/>
    <col min="9" max="9" width="30" customWidth="1"/>
    <col min="10" max="10" width="13" customWidth="1"/>
    <col min="11" max="11" width="28" customWidth="1"/>
  </cols>
  <sheetData>
    <row r="1" spans="1:11" ht="24" customHeight="1" x14ac:dyDescent="0.35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</row>
    <row r="2" spans="1:11" x14ac:dyDescent="0.35">
      <c r="A2" s="3">
        <v>1</v>
      </c>
      <c r="B2" s="4" t="s">
        <v>17</v>
      </c>
      <c r="C2" s="10" t="s">
        <v>18</v>
      </c>
      <c r="D2" s="5"/>
      <c r="E2" s="3"/>
      <c r="F2" s="3"/>
      <c r="G2" s="3"/>
      <c r="H2" s="4"/>
      <c r="I2" s="4"/>
      <c r="J2" s="6"/>
      <c r="K2" s="4"/>
    </row>
    <row r="3" spans="1:11" x14ac:dyDescent="0.35">
      <c r="A3" s="3">
        <v>1</v>
      </c>
      <c r="B3" s="4" t="s">
        <v>17</v>
      </c>
      <c r="C3" s="11" t="s">
        <v>19</v>
      </c>
      <c r="D3" s="5"/>
      <c r="E3" s="3"/>
      <c r="F3" s="3"/>
      <c r="G3" s="3"/>
      <c r="H3" s="4"/>
      <c r="I3" s="4"/>
      <c r="J3" s="6"/>
      <c r="K3" s="4"/>
    </row>
    <row r="4" spans="1:11" x14ac:dyDescent="0.35">
      <c r="A4" s="3">
        <v>2</v>
      </c>
      <c r="B4" s="4" t="s">
        <v>17</v>
      </c>
      <c r="C4" s="10" t="s">
        <v>20</v>
      </c>
      <c r="D4" s="5"/>
      <c r="E4" s="3"/>
      <c r="F4" s="3"/>
      <c r="G4" s="3"/>
      <c r="H4" s="4"/>
      <c r="I4" s="4"/>
      <c r="J4" s="6"/>
      <c r="K4" s="4"/>
    </row>
    <row r="5" spans="1:11" x14ac:dyDescent="0.35">
      <c r="A5" s="3">
        <v>2</v>
      </c>
      <c r="B5" s="4" t="s">
        <v>17</v>
      </c>
      <c r="C5" s="11" t="s">
        <v>21</v>
      </c>
      <c r="D5" s="5"/>
      <c r="E5" s="3"/>
      <c r="F5" s="3"/>
      <c r="G5" s="3"/>
      <c r="H5" s="4"/>
      <c r="I5" s="4"/>
      <c r="J5" s="6"/>
      <c r="K5" s="4"/>
    </row>
    <row r="6" spans="1:11" x14ac:dyDescent="0.35">
      <c r="A6" s="3">
        <v>3</v>
      </c>
      <c r="B6" s="4" t="s">
        <v>17</v>
      </c>
      <c r="C6" s="10" t="s">
        <v>22</v>
      </c>
      <c r="D6" s="5"/>
      <c r="E6" s="3"/>
      <c r="F6" s="3"/>
      <c r="G6" s="3"/>
      <c r="H6" s="4"/>
      <c r="I6" s="4"/>
      <c r="J6" s="6"/>
      <c r="K6" s="4"/>
    </row>
    <row r="7" spans="1:11" x14ac:dyDescent="0.35">
      <c r="A7" s="3">
        <v>3</v>
      </c>
      <c r="B7" s="4" t="s">
        <v>17</v>
      </c>
      <c r="C7" s="11" t="s">
        <v>23</v>
      </c>
      <c r="D7" s="5"/>
      <c r="E7" s="3"/>
      <c r="F7" s="3"/>
      <c r="G7" s="3"/>
      <c r="H7" s="4"/>
      <c r="I7" s="4"/>
      <c r="J7" s="6"/>
      <c r="K7" s="4"/>
    </row>
    <row r="8" spans="1:11" x14ac:dyDescent="0.35">
      <c r="A8" s="3">
        <v>4</v>
      </c>
      <c r="B8" s="4" t="s">
        <v>17</v>
      </c>
      <c r="C8" s="10" t="s">
        <v>24</v>
      </c>
      <c r="D8" s="5"/>
      <c r="E8" s="3"/>
      <c r="F8" s="3"/>
      <c r="G8" s="3"/>
      <c r="H8" s="4"/>
      <c r="I8" s="4"/>
      <c r="J8" s="6"/>
      <c r="K8" s="4"/>
    </row>
    <row r="9" spans="1:11" x14ac:dyDescent="0.35">
      <c r="A9" s="3">
        <v>4</v>
      </c>
      <c r="B9" s="4" t="s">
        <v>17</v>
      </c>
      <c r="C9" s="11" t="s">
        <v>25</v>
      </c>
      <c r="D9" s="5"/>
      <c r="E9" s="3"/>
      <c r="F9" s="3"/>
      <c r="G9" s="3"/>
      <c r="H9" s="4"/>
      <c r="I9" s="4"/>
      <c r="J9" s="6"/>
      <c r="K9" s="4"/>
    </row>
    <row r="10" spans="1:11" x14ac:dyDescent="0.35">
      <c r="A10" s="3">
        <v>5</v>
      </c>
      <c r="B10" s="4" t="s">
        <v>26</v>
      </c>
      <c r="C10" s="10" t="s">
        <v>27</v>
      </c>
      <c r="D10" s="5"/>
      <c r="E10" s="3"/>
      <c r="F10" s="3"/>
      <c r="G10" s="3"/>
      <c r="H10" s="4"/>
      <c r="I10" s="4"/>
      <c r="J10" s="6"/>
      <c r="K10" s="4"/>
    </row>
    <row r="11" spans="1:11" x14ac:dyDescent="0.35">
      <c r="A11" s="3">
        <v>6</v>
      </c>
      <c r="B11" s="4" t="s">
        <v>26</v>
      </c>
      <c r="C11" s="10" t="s">
        <v>28</v>
      </c>
      <c r="D11" s="5"/>
      <c r="E11" s="3"/>
      <c r="F11" s="3"/>
      <c r="G11" s="3"/>
      <c r="H11" s="4"/>
      <c r="I11" s="4"/>
      <c r="J11" s="6"/>
      <c r="K11" s="4"/>
    </row>
    <row r="12" spans="1:11" x14ac:dyDescent="0.35">
      <c r="A12" s="3">
        <v>7</v>
      </c>
      <c r="B12" s="4" t="s">
        <v>26</v>
      </c>
      <c r="C12" s="10" t="s">
        <v>29</v>
      </c>
      <c r="D12" s="5"/>
      <c r="E12" s="3"/>
      <c r="F12" s="3"/>
      <c r="G12" s="3"/>
      <c r="H12" s="4"/>
      <c r="I12" s="4"/>
      <c r="J12" s="6"/>
      <c r="K12" s="4"/>
    </row>
    <row r="13" spans="1:11" x14ac:dyDescent="0.35">
      <c r="A13" s="3">
        <v>8</v>
      </c>
      <c r="B13" s="4" t="s">
        <v>26</v>
      </c>
      <c r="C13" s="10" t="s">
        <v>30</v>
      </c>
      <c r="D13" s="5"/>
      <c r="E13" s="3"/>
      <c r="F13" s="3"/>
      <c r="G13" s="3"/>
      <c r="H13" s="4"/>
      <c r="I13" s="4"/>
      <c r="J13" s="6"/>
      <c r="K13" s="4"/>
    </row>
    <row r="14" spans="1:11" x14ac:dyDescent="0.35">
      <c r="A14" s="3">
        <v>9</v>
      </c>
      <c r="B14" s="4" t="s">
        <v>31</v>
      </c>
      <c r="C14" s="10" t="s">
        <v>32</v>
      </c>
      <c r="D14" s="5"/>
      <c r="E14" s="3"/>
      <c r="F14" s="3"/>
      <c r="G14" s="3"/>
      <c r="H14" s="4"/>
      <c r="I14" s="4"/>
      <c r="J14" s="6"/>
      <c r="K14" s="4"/>
    </row>
    <row r="15" spans="1:11" x14ac:dyDescent="0.35">
      <c r="A15" s="3">
        <v>10</v>
      </c>
      <c r="B15" s="4" t="s">
        <v>31</v>
      </c>
      <c r="C15" s="10" t="s">
        <v>33</v>
      </c>
      <c r="D15" s="5"/>
      <c r="E15" s="3"/>
      <c r="F15" s="3"/>
      <c r="G15" s="3"/>
      <c r="H15" s="4"/>
      <c r="I15" s="4"/>
      <c r="J15" s="6"/>
      <c r="K15" s="4"/>
    </row>
    <row r="16" spans="1:11" x14ac:dyDescent="0.35">
      <c r="A16" s="3">
        <v>11</v>
      </c>
      <c r="B16" s="4" t="s">
        <v>31</v>
      </c>
      <c r="C16" s="10" t="s">
        <v>34</v>
      </c>
      <c r="D16" s="5"/>
      <c r="E16" s="3"/>
      <c r="F16" s="3"/>
      <c r="G16" s="3"/>
      <c r="H16" s="4"/>
      <c r="I16" s="4"/>
      <c r="J16" s="6"/>
      <c r="K16" s="4"/>
    </row>
    <row r="17" spans="1:11" x14ac:dyDescent="0.35">
      <c r="A17" s="3">
        <v>12</v>
      </c>
      <c r="B17" s="4" t="s">
        <v>31</v>
      </c>
      <c r="C17" s="10" t="s">
        <v>35</v>
      </c>
      <c r="D17" s="5"/>
      <c r="E17" s="3"/>
      <c r="F17" s="3"/>
      <c r="G17" s="3"/>
      <c r="H17" s="4"/>
      <c r="I17" s="4"/>
      <c r="J17" s="6"/>
      <c r="K17" s="4"/>
    </row>
    <row r="18" spans="1:11" x14ac:dyDescent="0.35">
      <c r="A18" s="3">
        <v>13</v>
      </c>
      <c r="B18" s="4" t="s">
        <v>36</v>
      </c>
      <c r="C18" s="10" t="s">
        <v>37</v>
      </c>
      <c r="D18" s="5"/>
      <c r="E18" s="3"/>
      <c r="F18" s="3"/>
      <c r="G18" s="3"/>
      <c r="H18" s="4"/>
      <c r="I18" s="4"/>
      <c r="J18" s="6"/>
      <c r="K18" s="4"/>
    </row>
    <row r="19" spans="1:11" x14ac:dyDescent="0.35">
      <c r="A19" s="3">
        <v>14</v>
      </c>
      <c r="B19" s="4" t="s">
        <v>36</v>
      </c>
      <c r="C19" s="10" t="s">
        <v>38</v>
      </c>
      <c r="D19" s="5"/>
      <c r="E19" s="3"/>
      <c r="F19" s="3"/>
      <c r="G19" s="3"/>
      <c r="H19" s="4"/>
      <c r="I19" s="4"/>
      <c r="J19" s="6"/>
      <c r="K19" s="4"/>
    </row>
    <row r="20" spans="1:11" x14ac:dyDescent="0.35">
      <c r="A20" s="3">
        <v>15</v>
      </c>
      <c r="B20" s="4" t="s">
        <v>36</v>
      </c>
      <c r="C20" s="10" t="s">
        <v>39</v>
      </c>
      <c r="D20" s="5"/>
      <c r="E20" s="3"/>
      <c r="F20" s="3"/>
      <c r="G20" s="3"/>
      <c r="H20" s="4"/>
      <c r="I20" s="4"/>
      <c r="J20" s="6"/>
      <c r="K20" s="4"/>
    </row>
    <row r="21" spans="1:11" x14ac:dyDescent="0.35">
      <c r="A21" s="3">
        <v>16</v>
      </c>
      <c r="B21" s="4" t="s">
        <v>36</v>
      </c>
      <c r="C21" s="10" t="s">
        <v>40</v>
      </c>
      <c r="D21" s="5"/>
      <c r="E21" s="3"/>
      <c r="F21" s="3"/>
      <c r="G21" s="3"/>
      <c r="H21" s="4"/>
      <c r="I21" s="4"/>
      <c r="J21" s="6"/>
      <c r="K21" s="4"/>
    </row>
    <row r="22" spans="1:11" x14ac:dyDescent="0.35">
      <c r="A22" s="3">
        <v>17</v>
      </c>
      <c r="B22" s="4" t="s">
        <v>41</v>
      </c>
      <c r="C22" s="10" t="s">
        <v>42</v>
      </c>
      <c r="D22" s="5"/>
      <c r="E22" s="3"/>
      <c r="F22" s="3"/>
      <c r="G22" s="3"/>
      <c r="H22" s="4"/>
      <c r="I22" s="4"/>
      <c r="J22" s="3"/>
      <c r="K22" s="4"/>
    </row>
    <row r="23" spans="1:11" x14ac:dyDescent="0.35">
      <c r="A23" s="3">
        <v>18</v>
      </c>
      <c r="B23" s="4" t="s">
        <v>41</v>
      </c>
      <c r="C23" s="10" t="s">
        <v>43</v>
      </c>
      <c r="D23" s="5"/>
      <c r="E23" s="3"/>
      <c r="F23" s="3"/>
      <c r="G23" s="3"/>
      <c r="H23" s="4"/>
      <c r="I23" s="4"/>
      <c r="J23" s="3"/>
      <c r="K23" s="4"/>
    </row>
    <row r="24" spans="1:11" x14ac:dyDescent="0.35">
      <c r="A24" s="3">
        <v>19</v>
      </c>
      <c r="B24" s="4" t="s">
        <v>41</v>
      </c>
      <c r="C24" s="10" t="s">
        <v>44</v>
      </c>
      <c r="D24" s="5"/>
      <c r="E24" s="3"/>
      <c r="F24" s="3"/>
      <c r="G24" s="3"/>
      <c r="H24" s="4"/>
      <c r="I24" s="4"/>
      <c r="J24" s="3"/>
      <c r="K24" s="4"/>
    </row>
    <row r="25" spans="1:11" x14ac:dyDescent="0.35">
      <c r="A25" s="3">
        <v>20</v>
      </c>
      <c r="B25" s="4" t="s">
        <v>41</v>
      </c>
      <c r="C25" s="10" t="s">
        <v>45</v>
      </c>
      <c r="D25" s="5"/>
      <c r="E25" s="3"/>
      <c r="F25" s="3"/>
      <c r="G25" s="3"/>
      <c r="H25" s="4"/>
      <c r="I25" s="4"/>
      <c r="J25" s="3"/>
      <c r="K25" s="4"/>
    </row>
  </sheetData>
  <dataValidations count="4">
    <dataValidation type="list" allowBlank="1" sqref="E2:E25" xr:uid="{00000000-0002-0000-0100-000000000000}">
      <formula1>"ChatGPT,Gemini,Google AI"</formula1>
    </dataValidation>
    <dataValidation type="list" allowBlank="1" sqref="F2:F25" xr:uid="{00000000-0002-0000-0100-000001000000}">
      <formula1>"כן,לא"</formula1>
    </dataValidation>
    <dataValidation type="list" allowBlank="1" sqref="J22:J25" xr:uid="{00000000-0002-0000-0100-000002000000}">
      <formula1>"כן,לא,חלקית"</formula1>
    </dataValidation>
    <dataValidation type="date" operator="greaterThan" allowBlank="1" sqref="D2:D25" xr:uid="{00000000-0002-0000-0100-000003000000}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rightToLeft="1" tabSelected="1" workbookViewId="0">
      <selection activeCell="B25" sqref="B25"/>
    </sheetView>
  </sheetViews>
  <sheetFormatPr defaultRowHeight="14.15" x14ac:dyDescent="0.35"/>
  <cols>
    <col min="1" max="1" width="16" style="7" customWidth="1"/>
    <col min="2" max="2" width="24" style="7" customWidth="1"/>
    <col min="3" max="3" width="26" style="7" customWidth="1"/>
    <col min="4" max="7" width="20" style="7" customWidth="1"/>
    <col min="8" max="16384" width="9.140625" style="7"/>
  </cols>
  <sheetData>
    <row r="1" spans="1:7" ht="16.3" x14ac:dyDescent="0.4">
      <c r="A1" s="12" t="s">
        <v>46</v>
      </c>
    </row>
    <row r="2" spans="1:7" ht="34" customHeight="1" x14ac:dyDescent="0.35">
      <c r="A2" s="13" t="s">
        <v>10</v>
      </c>
      <c r="B2" s="13" t="s">
        <v>47</v>
      </c>
      <c r="C2" s="13" t="s">
        <v>48</v>
      </c>
    </row>
    <row r="3" spans="1:7" x14ac:dyDescent="0.35">
      <c r="A3" s="14" t="s">
        <v>49</v>
      </c>
      <c r="B3" s="15">
        <f>IFERROR(COUNTIFS(בדיקה!$E$2:$E$500,$A3,בדיקה!$A$2:$A$500,"&lt;=16",בדיקה!$F$2:$F$500,"כן")/COUNTIFS(בדיקה!$E$2:$E$500,$A3,בדיקה!$A$2:$A$500,"&lt;=16",בדיקה!$F$2:$F$500,"&lt;&gt;"),0)</f>
        <v>0</v>
      </c>
      <c r="C3" s="15">
        <f>IFERROR(COUNTIFS(בדיקה!$E$2:$E$500,$A3,בדיקה!$A$2:$A$500,"&gt;=17",בדיקה!$J$2:$J$500,"כן")/COUNTIFS(בדיקה!$E$2:$E$500,$A3,בדיקה!$A$2:$A$500,"&gt;=17",בדיקה!$J$2:$J$500,"&lt;&gt;"),0)</f>
        <v>0</v>
      </c>
    </row>
    <row r="4" spans="1:7" x14ac:dyDescent="0.35">
      <c r="A4" s="14" t="s">
        <v>50</v>
      </c>
      <c r="B4" s="15">
        <f>IFERROR(COUNTIFS(בדיקה!$E$2:$E$500,$A4,בדיקה!$A$2:$A$500,"&lt;=16",בדיקה!$F$2:$F$500,"כן")/COUNTIFS(בדיקה!$E$2:$E$500,$A4,בדיקה!$A$2:$A$500,"&lt;=16",בדיקה!$F$2:$F$500,"&lt;&gt;"),0)</f>
        <v>0</v>
      </c>
      <c r="C4" s="15">
        <f>IFERROR(COUNTIFS(בדיקה!$E$2:$E$500,$A4,בדיקה!$A$2:$A$500,"&gt;=17",בדיקה!$J$2:$J$500,"כן")/COUNTIFS(בדיקה!$E$2:$E$500,$A4,בדיקה!$A$2:$A$500,"&gt;=17",בדיקה!$J$2:$J$500,"&lt;&gt;"),0)</f>
        <v>0</v>
      </c>
    </row>
    <row r="5" spans="1:7" x14ac:dyDescent="0.35">
      <c r="A5" s="14" t="s">
        <v>51</v>
      </c>
      <c r="B5" s="15">
        <f>IFERROR(COUNTIFS(בדיקה!$E$2:$E$500,$A5,בדיקה!$A$2:$A$500,"&lt;=16",בדיקה!$F$2:$F$500,"כן")/COUNTIFS(בדיקה!$E$2:$E$500,$A5,בדיקה!$A$2:$A$500,"&lt;=16",בדיקה!$F$2:$F$500,"&lt;&gt;"),0)</f>
        <v>0</v>
      </c>
      <c r="C5" s="15">
        <f>IFERROR(COUNTIFS(בדיקה!$E$2:$E$500,$A5,בדיקה!$A$2:$A$500,"&gt;=17",בדיקה!$J$2:$J$500,"כן")/COUNTIFS(בדיקה!$E$2:$E$500,$A5,בדיקה!$A$2:$A$500,"&gt;=17",בדיקה!$J$2:$J$500,"&lt;&gt;"),0)</f>
        <v>0</v>
      </c>
    </row>
    <row r="7" spans="1:7" ht="16.3" x14ac:dyDescent="0.4">
      <c r="A7" s="12" t="s">
        <v>52</v>
      </c>
    </row>
    <row r="8" spans="1:7" ht="34" customHeight="1" x14ac:dyDescent="0.35">
      <c r="A8" s="13" t="s">
        <v>53</v>
      </c>
      <c r="B8" s="13" t="s">
        <v>54</v>
      </c>
      <c r="C8" s="13" t="s">
        <v>55</v>
      </c>
      <c r="D8" s="13" t="s">
        <v>56</v>
      </c>
      <c r="E8" s="13" t="s">
        <v>57</v>
      </c>
      <c r="F8" s="13" t="s">
        <v>58</v>
      </c>
      <c r="G8" s="13" t="s">
        <v>59</v>
      </c>
    </row>
    <row r="9" spans="1:7" x14ac:dyDescent="0.35">
      <c r="A9" s="16"/>
      <c r="B9" s="17">
        <f>IF($A9="",0,IFERROR(COUNTIFS(בדיקה!$E$2:$E$500,"ChatGPT",בדיקה!$A$2:$A$500,"&lt;=16",בדיקה!$F$2:$F$500,"כן",בדיקה!$D$2:$D$500,"&gt;="&amp;$A9,בדיקה!$D$2:$D$500,"&lt;"&amp;EDATE($A9,1))/COUNTIFS(בדיקה!$E$2:$E$500,"ChatGPT",בדיקה!$A$2:$A$500,"&lt;=16",בדיקה!$F$2:$F$500,"&lt;&gt;",בדיקה!$D$2:$D$500,"&gt;="&amp;$A9,בדיקה!$D$2:$D$500,"&lt;"&amp;EDATE($A9,1)),0))</f>
        <v>0</v>
      </c>
      <c r="C9" s="17">
        <f>IF($A9="",0,IFERROR(COUNTIFS(בדיקה!$E$2:$E$500,"Gemini",בדיקה!$A$2:$A$500,"&lt;=16",בדיקה!$F$2:$F$500,"כן",בדיקה!$D$2:$D$500,"&gt;="&amp;$A9,בדיקה!$D$2:$D$500,"&lt;"&amp;EDATE($A9,1))/COUNTIFS(בדיקה!$E$2:$E$500,"Gemini",בדיקה!$A$2:$A$500,"&lt;=16",בדיקה!$F$2:$F$500,"&lt;&gt;",בדיקה!$D$2:$D$500,"&gt;="&amp;$A9,בדיקה!$D$2:$D$500,"&lt;"&amp;EDATE($A9,1)),0))</f>
        <v>0</v>
      </c>
      <c r="D9" s="17">
        <f>IF($A9="",0,IFERROR(COUNTIFS(בדיקה!$E$2:$E$500,"Google AI",בדיקה!$A$2:$A$500,"&lt;=16",בדיקה!$F$2:$F$500,"כן",בדיקה!$D$2:$D$500,"&gt;="&amp;$A9,בדיקה!$D$2:$D$500,"&lt;"&amp;EDATE($A9,1))/COUNTIFS(בדיקה!$E$2:$E$500,"Google AI",בדיקה!$A$2:$A$500,"&lt;=16",בדיקה!$F$2:$F$500,"&lt;&gt;",בדיקה!$D$2:$D$500,"&gt;="&amp;$A9,בדיקה!$D$2:$D$500,"&lt;"&amp;EDATE($A9,1)),0))</f>
        <v>0</v>
      </c>
      <c r="E9" s="17">
        <f>IF($A9="",0,IFERROR(COUNTIFS(בדיקה!$E$2:$E$500,"ChatGPT",בדיקה!$A$2:$A$500,"&gt;=17",בדיקה!$J$2:$J$500,"כן",בדיקה!$D$2:$D$500,"&gt;="&amp;$A9,בדיקה!$D$2:$D$500,"&lt;"&amp;EDATE($A9,1))/COUNTIFS(בדיקה!$E$2:$E$500,"ChatGPT",בדיקה!$A$2:$A$500,"&gt;=17",בדיקה!$J$2:$J$500,"&lt;&gt;",בדיקה!$D$2:$D$500,"&gt;="&amp;$A9,בדיקה!$D$2:$D$500,"&lt;"&amp;EDATE($A9,1)),0))</f>
        <v>0</v>
      </c>
      <c r="F9" s="17">
        <f>IF($A9="",0,IFERROR(COUNTIFS(בדיקה!$E$2:$E$500,"Gemini",בדיקה!$A$2:$A$500,"&gt;=17",בדיקה!$J$2:$J$500,"כן",בדיקה!$D$2:$D$500,"&gt;="&amp;$A9,בדיקה!$D$2:$D$500,"&lt;"&amp;EDATE($A9,1))/COUNTIFS(בדיקה!$E$2:$E$500,"Gemini",בדיקה!$A$2:$A$500,"&gt;=17",בדיקה!$J$2:$J$500,"&lt;&gt;",בדיקה!$D$2:$D$500,"&gt;="&amp;$A9,בדיקה!$D$2:$D$500,"&lt;"&amp;EDATE($A9,1)),0))</f>
        <v>0</v>
      </c>
      <c r="G9" s="17">
        <f>IF($A9="",0,IFERROR(COUNTIFS(בדיקה!$E$2:$E$500,"Google AI",בדיקה!$A$2:$A$500,"&gt;=17",בדיקה!$J$2:$J$500,"כן",בדיקה!$D$2:$D$500,"&gt;="&amp;$A9,בדיקה!$D$2:$D$500,"&lt;"&amp;EDATE($A9,1))/COUNTIFS(בדיקה!$E$2:$E$500,"Google AI",בדיקה!$A$2:$A$500,"&gt;=17",בדיקה!$J$2:$J$500,"&lt;&gt;",בדיקה!$D$2:$D$500,"&gt;="&amp;$A9,בדיקה!$D$2:$D$500,"&lt;"&amp;EDATE($A9,1)),0))</f>
        <v>0</v>
      </c>
    </row>
    <row r="10" spans="1:7" x14ac:dyDescent="0.35">
      <c r="A10" s="16"/>
      <c r="B10" s="17">
        <f>IF($A10="",0,IFERROR(COUNTIFS(בדיקה!$E$2:$E$500,"ChatGPT",בדיקה!$A$2:$A$500,"&lt;=16",בדיקה!$F$2:$F$500,"כן",בדיקה!$D$2:$D$500,"&gt;="&amp;$A10,בדיקה!$D$2:$D$500,"&lt;"&amp;EDATE($A10,1))/COUNTIFS(בדיקה!$E$2:$E$500,"ChatGPT",בדיקה!$A$2:$A$500,"&lt;=16",בדיקה!$F$2:$F$500,"&lt;&gt;",בדיקה!$D$2:$D$500,"&gt;="&amp;$A10,בדיקה!$D$2:$D$500,"&lt;"&amp;EDATE($A10,1)),0))</f>
        <v>0</v>
      </c>
      <c r="C10" s="17">
        <f>IF($A10="",0,IFERROR(COUNTIFS(בדיקה!$E$2:$E$500,"Gemini",בדיקה!$A$2:$A$500,"&lt;=16",בדיקה!$F$2:$F$500,"כן",בדיקה!$D$2:$D$500,"&gt;="&amp;$A10,בדיקה!$D$2:$D$500,"&lt;"&amp;EDATE($A10,1))/COUNTIFS(בדיקה!$E$2:$E$500,"Gemini",בדיקה!$A$2:$A$500,"&lt;=16",בדיקה!$F$2:$F$500,"&lt;&gt;",בדיקה!$D$2:$D$500,"&gt;="&amp;$A10,בדיקה!$D$2:$D$500,"&lt;"&amp;EDATE($A10,1)),0))</f>
        <v>0</v>
      </c>
      <c r="D10" s="17">
        <f>IF($A10="",0,IFERROR(COUNTIFS(בדיקה!$E$2:$E$500,"Google AI",בדיקה!$A$2:$A$500,"&lt;=16",בדיקה!$F$2:$F$500,"כן",בדיקה!$D$2:$D$500,"&gt;="&amp;$A10,בדיקה!$D$2:$D$500,"&lt;"&amp;EDATE($A10,1))/COUNTIFS(בדיקה!$E$2:$E$500,"Google AI",בדיקה!$A$2:$A$500,"&lt;=16",בדיקה!$F$2:$F$500,"&lt;&gt;",בדיקה!$D$2:$D$500,"&gt;="&amp;$A10,בדיקה!$D$2:$D$500,"&lt;"&amp;EDATE($A10,1)),0))</f>
        <v>0</v>
      </c>
      <c r="E10" s="17">
        <f>IF($A10="",0,IFERROR(COUNTIFS(בדיקה!$E$2:$E$500,"ChatGPT",בדיקה!$A$2:$A$500,"&gt;=17",בדיקה!$J$2:$J$500,"כן",בדיקה!$D$2:$D$500,"&gt;="&amp;$A10,בדיקה!$D$2:$D$500,"&lt;"&amp;EDATE($A10,1))/COUNTIFS(בדיקה!$E$2:$E$500,"ChatGPT",בדיקה!$A$2:$A$500,"&gt;=17",בדיקה!$J$2:$J$500,"&lt;&gt;",בדיקה!$D$2:$D$500,"&gt;="&amp;$A10,בדיקה!$D$2:$D$500,"&lt;"&amp;EDATE($A10,1)),0))</f>
        <v>0</v>
      </c>
      <c r="F10" s="17">
        <f>IF($A10="",0,IFERROR(COUNTIFS(בדיקה!$E$2:$E$500,"Gemini",בדיקה!$A$2:$A$500,"&gt;=17",בדיקה!$J$2:$J$500,"כן",בדיקה!$D$2:$D$500,"&gt;="&amp;$A10,בדיקה!$D$2:$D$500,"&lt;"&amp;EDATE($A10,1))/COUNTIFS(בדיקה!$E$2:$E$500,"Gemini",בדיקה!$A$2:$A$500,"&gt;=17",בדיקה!$J$2:$J$500,"&lt;&gt;",בדיקה!$D$2:$D$500,"&gt;="&amp;$A10,בדיקה!$D$2:$D$500,"&lt;"&amp;EDATE($A10,1)),0))</f>
        <v>0</v>
      </c>
      <c r="G10" s="17">
        <f>IF($A10="",0,IFERROR(COUNTIFS(בדיקה!$E$2:$E$500,"Google AI",בדיקה!$A$2:$A$500,"&gt;=17",בדיקה!$J$2:$J$500,"כן",בדיקה!$D$2:$D$500,"&gt;="&amp;$A10,בדיקה!$D$2:$D$500,"&lt;"&amp;EDATE($A10,1))/COUNTIFS(בדיקה!$E$2:$E$500,"Google AI",בדיקה!$A$2:$A$500,"&gt;=17",בדיקה!$J$2:$J$500,"&lt;&gt;",בדיקה!$D$2:$D$500,"&gt;="&amp;$A10,בדיקה!$D$2:$D$500,"&lt;"&amp;EDATE($A10,1)),0))</f>
        <v>0</v>
      </c>
    </row>
    <row r="11" spans="1:7" x14ac:dyDescent="0.35">
      <c r="A11" s="16"/>
      <c r="B11" s="17">
        <f>IF($A11="",0,IFERROR(COUNTIFS(בדיקה!$E$2:$E$500,"ChatGPT",בדיקה!$A$2:$A$500,"&lt;=16",בדיקה!$F$2:$F$500,"כן",בדיקה!$D$2:$D$500,"&gt;="&amp;$A11,בדיקה!$D$2:$D$500,"&lt;"&amp;EDATE($A11,1))/COUNTIFS(בדיקה!$E$2:$E$500,"ChatGPT",בדיקה!$A$2:$A$500,"&lt;=16",בדיקה!$F$2:$F$500,"&lt;&gt;",בדיקה!$D$2:$D$500,"&gt;="&amp;$A11,בדיקה!$D$2:$D$500,"&lt;"&amp;EDATE($A11,1)),0))</f>
        <v>0</v>
      </c>
      <c r="C11" s="17">
        <f>IF($A11="",0,IFERROR(COUNTIFS(בדיקה!$E$2:$E$500,"Gemini",בדיקה!$A$2:$A$500,"&lt;=16",בדיקה!$F$2:$F$500,"כן",בדיקה!$D$2:$D$500,"&gt;="&amp;$A11,בדיקה!$D$2:$D$500,"&lt;"&amp;EDATE($A11,1))/COUNTIFS(בדיקה!$E$2:$E$500,"Gemini",בדיקה!$A$2:$A$500,"&lt;=16",בדיקה!$F$2:$F$500,"&lt;&gt;",בדיקה!$D$2:$D$500,"&gt;="&amp;$A11,בדיקה!$D$2:$D$500,"&lt;"&amp;EDATE($A11,1)),0))</f>
        <v>0</v>
      </c>
      <c r="D11" s="17">
        <f>IF($A11="",0,IFERROR(COUNTIFS(בדיקה!$E$2:$E$500,"Google AI",בדיקה!$A$2:$A$500,"&lt;=16",בדיקה!$F$2:$F$500,"כן",בדיקה!$D$2:$D$500,"&gt;="&amp;$A11,בדיקה!$D$2:$D$500,"&lt;"&amp;EDATE($A11,1))/COUNTIFS(בדיקה!$E$2:$E$500,"Google AI",בדיקה!$A$2:$A$500,"&lt;=16",בדיקה!$F$2:$F$500,"&lt;&gt;",בדיקה!$D$2:$D$500,"&gt;="&amp;$A11,בדיקה!$D$2:$D$500,"&lt;"&amp;EDATE($A11,1)),0))</f>
        <v>0</v>
      </c>
      <c r="E11" s="17">
        <f>IF($A11="",0,IFERROR(COUNTIFS(בדיקה!$E$2:$E$500,"ChatGPT",בדיקה!$A$2:$A$500,"&gt;=17",בדיקה!$J$2:$J$500,"כן",בדיקה!$D$2:$D$500,"&gt;="&amp;$A11,בדיקה!$D$2:$D$500,"&lt;"&amp;EDATE($A11,1))/COUNTIFS(בדיקה!$E$2:$E$500,"ChatGPT",בדיקה!$A$2:$A$500,"&gt;=17",בדיקה!$J$2:$J$500,"&lt;&gt;",בדיקה!$D$2:$D$500,"&gt;="&amp;$A11,בדיקה!$D$2:$D$500,"&lt;"&amp;EDATE($A11,1)),0))</f>
        <v>0</v>
      </c>
      <c r="F11" s="17">
        <f>IF($A11="",0,IFERROR(COUNTIFS(בדיקה!$E$2:$E$500,"Gemini",בדיקה!$A$2:$A$500,"&gt;=17",בדיקה!$J$2:$J$500,"כן",בדיקה!$D$2:$D$500,"&gt;="&amp;$A11,בדיקה!$D$2:$D$500,"&lt;"&amp;EDATE($A11,1))/COUNTIFS(בדיקה!$E$2:$E$500,"Gemini",בדיקה!$A$2:$A$500,"&gt;=17",בדיקה!$J$2:$J$500,"&lt;&gt;",בדיקה!$D$2:$D$500,"&gt;="&amp;$A11,בדיקה!$D$2:$D$500,"&lt;"&amp;EDATE($A11,1)),0))</f>
        <v>0</v>
      </c>
      <c r="G11" s="17">
        <f>IF($A11="",0,IFERROR(COUNTIFS(בדיקה!$E$2:$E$500,"Google AI",בדיקה!$A$2:$A$500,"&gt;=17",בדיקה!$J$2:$J$500,"כן",בדיקה!$D$2:$D$500,"&gt;="&amp;$A11,בדיקה!$D$2:$D$500,"&lt;"&amp;EDATE($A11,1))/COUNTIFS(בדיקה!$E$2:$E$500,"Google AI",בדיקה!$A$2:$A$500,"&gt;=17",בדיקה!$J$2:$J$500,"&lt;&gt;",בדיקה!$D$2:$D$500,"&gt;="&amp;$A11,בדיקה!$D$2:$D$500,"&lt;"&amp;EDATE($A11,1)),0))</f>
        <v>0</v>
      </c>
    </row>
    <row r="12" spans="1:7" x14ac:dyDescent="0.35">
      <c r="A12" s="16"/>
      <c r="B12" s="17">
        <f>IF($A12="",0,IFERROR(COUNTIFS(בדיקה!$E$2:$E$500,"ChatGPT",בדיקה!$A$2:$A$500,"&lt;=16",בדיקה!$F$2:$F$500,"כן",בדיקה!$D$2:$D$500,"&gt;="&amp;$A12,בדיקה!$D$2:$D$500,"&lt;"&amp;EDATE($A12,1))/COUNTIFS(בדיקה!$E$2:$E$500,"ChatGPT",בדיקה!$A$2:$A$500,"&lt;=16",בדיקה!$F$2:$F$500,"&lt;&gt;",בדיקה!$D$2:$D$500,"&gt;="&amp;$A12,בדיקה!$D$2:$D$500,"&lt;"&amp;EDATE($A12,1)),0))</f>
        <v>0</v>
      </c>
      <c r="C12" s="17">
        <f>IF($A12="",0,IFERROR(COUNTIFS(בדיקה!$E$2:$E$500,"Gemini",בדיקה!$A$2:$A$500,"&lt;=16",בדיקה!$F$2:$F$500,"כן",בדיקה!$D$2:$D$500,"&gt;="&amp;$A12,בדיקה!$D$2:$D$500,"&lt;"&amp;EDATE($A12,1))/COUNTIFS(בדיקה!$E$2:$E$500,"Gemini",בדיקה!$A$2:$A$500,"&lt;=16",בדיקה!$F$2:$F$500,"&lt;&gt;",בדיקה!$D$2:$D$500,"&gt;="&amp;$A12,בדיקה!$D$2:$D$500,"&lt;"&amp;EDATE($A12,1)),0))</f>
        <v>0</v>
      </c>
      <c r="D12" s="17">
        <f>IF($A12="",0,IFERROR(COUNTIFS(בדיקה!$E$2:$E$500,"Google AI",בדיקה!$A$2:$A$500,"&lt;=16",בדיקה!$F$2:$F$500,"כן",בדיקה!$D$2:$D$500,"&gt;="&amp;$A12,בדיקה!$D$2:$D$500,"&lt;"&amp;EDATE($A12,1))/COUNTIFS(בדיקה!$E$2:$E$500,"Google AI",בדיקה!$A$2:$A$500,"&lt;=16",בדיקה!$F$2:$F$500,"&lt;&gt;",בדיקה!$D$2:$D$500,"&gt;="&amp;$A12,בדיקה!$D$2:$D$500,"&lt;"&amp;EDATE($A12,1)),0))</f>
        <v>0</v>
      </c>
      <c r="E12" s="17">
        <f>IF($A12="",0,IFERROR(COUNTIFS(בדיקה!$E$2:$E$500,"ChatGPT",בדיקה!$A$2:$A$500,"&gt;=17",בדיקה!$J$2:$J$500,"כן",בדיקה!$D$2:$D$500,"&gt;="&amp;$A12,בדיקה!$D$2:$D$500,"&lt;"&amp;EDATE($A12,1))/COUNTIFS(בדיקה!$E$2:$E$500,"ChatGPT",בדיקה!$A$2:$A$500,"&gt;=17",בדיקה!$J$2:$J$500,"&lt;&gt;",בדיקה!$D$2:$D$500,"&gt;="&amp;$A12,בדיקה!$D$2:$D$500,"&lt;"&amp;EDATE($A12,1)),0))</f>
        <v>0</v>
      </c>
      <c r="F12" s="17">
        <f>IF($A12="",0,IFERROR(COUNTIFS(בדיקה!$E$2:$E$500,"Gemini",בדיקה!$A$2:$A$500,"&gt;=17",בדיקה!$J$2:$J$500,"כן",בדיקה!$D$2:$D$500,"&gt;="&amp;$A12,בדיקה!$D$2:$D$500,"&lt;"&amp;EDATE($A12,1))/COUNTIFS(בדיקה!$E$2:$E$500,"Gemini",בדיקה!$A$2:$A$500,"&gt;=17",בדיקה!$J$2:$J$500,"&lt;&gt;",בדיקה!$D$2:$D$500,"&gt;="&amp;$A12,בדיקה!$D$2:$D$500,"&lt;"&amp;EDATE($A12,1)),0))</f>
        <v>0</v>
      </c>
      <c r="G12" s="17">
        <f>IF($A12="",0,IFERROR(COUNTIFS(בדיקה!$E$2:$E$500,"Google AI",בדיקה!$A$2:$A$500,"&gt;=17",בדיקה!$J$2:$J$500,"כן",בדיקה!$D$2:$D$500,"&gt;="&amp;$A12,בדיקה!$D$2:$D$500,"&lt;"&amp;EDATE($A12,1))/COUNTIFS(בדיקה!$E$2:$E$500,"Google AI",בדיקה!$A$2:$A$500,"&gt;=17",בדיקה!$J$2:$J$500,"&lt;&gt;",בדיקה!$D$2:$D$500,"&gt;="&amp;$A12,בדיקה!$D$2:$D$500,"&lt;"&amp;EDATE($A12,1)),0))</f>
        <v>0</v>
      </c>
    </row>
    <row r="13" spans="1:7" x14ac:dyDescent="0.35">
      <c r="A13" s="16"/>
      <c r="B13" s="17">
        <f>IF($A13="",0,IFERROR(COUNTIFS(בדיקה!$E$2:$E$500,"ChatGPT",בדיקה!$A$2:$A$500,"&lt;=16",בדיקה!$F$2:$F$500,"כן",בדיקה!$D$2:$D$500,"&gt;="&amp;$A13,בדיקה!$D$2:$D$500,"&lt;"&amp;EDATE($A13,1))/COUNTIFS(בדיקה!$E$2:$E$500,"ChatGPT",בדיקה!$A$2:$A$500,"&lt;=16",בדיקה!$F$2:$F$500,"&lt;&gt;",בדיקה!$D$2:$D$500,"&gt;="&amp;$A13,בדיקה!$D$2:$D$500,"&lt;"&amp;EDATE($A13,1)),0))</f>
        <v>0</v>
      </c>
      <c r="C13" s="17">
        <f>IF($A13="",0,IFERROR(COUNTIFS(בדיקה!$E$2:$E$500,"Gemini",בדיקה!$A$2:$A$500,"&lt;=16",בדיקה!$F$2:$F$500,"כן",בדיקה!$D$2:$D$500,"&gt;="&amp;$A13,בדיקה!$D$2:$D$500,"&lt;"&amp;EDATE($A13,1))/COUNTIFS(בדיקה!$E$2:$E$500,"Gemini",בדיקה!$A$2:$A$500,"&lt;=16",בדיקה!$F$2:$F$500,"&lt;&gt;",בדיקה!$D$2:$D$500,"&gt;="&amp;$A13,בדיקה!$D$2:$D$500,"&lt;"&amp;EDATE($A13,1)),0))</f>
        <v>0</v>
      </c>
      <c r="D13" s="17">
        <f>IF($A13="",0,IFERROR(COUNTIFS(בדיקה!$E$2:$E$500,"Google AI",בדיקה!$A$2:$A$500,"&lt;=16",בדיקה!$F$2:$F$500,"כן",בדיקה!$D$2:$D$500,"&gt;="&amp;$A13,בדיקה!$D$2:$D$500,"&lt;"&amp;EDATE($A13,1))/COUNTIFS(בדיקה!$E$2:$E$500,"Google AI",בדיקה!$A$2:$A$500,"&lt;=16",בדיקה!$F$2:$F$500,"&lt;&gt;",בדיקה!$D$2:$D$500,"&gt;="&amp;$A13,בדיקה!$D$2:$D$500,"&lt;"&amp;EDATE($A13,1)),0))</f>
        <v>0</v>
      </c>
      <c r="E13" s="17">
        <f>IF($A13="",0,IFERROR(COUNTIFS(בדיקה!$E$2:$E$500,"ChatGPT",בדיקה!$A$2:$A$500,"&gt;=17",בדיקה!$J$2:$J$500,"כן",בדיקה!$D$2:$D$500,"&gt;="&amp;$A13,בדיקה!$D$2:$D$500,"&lt;"&amp;EDATE($A13,1))/COUNTIFS(בדיקה!$E$2:$E$500,"ChatGPT",בדיקה!$A$2:$A$500,"&gt;=17",בדיקה!$J$2:$J$500,"&lt;&gt;",בדיקה!$D$2:$D$500,"&gt;="&amp;$A13,בדיקה!$D$2:$D$500,"&lt;"&amp;EDATE($A13,1)),0))</f>
        <v>0</v>
      </c>
      <c r="F13" s="17">
        <f>IF($A13="",0,IFERROR(COUNTIFS(בדיקה!$E$2:$E$500,"Gemini",בדיקה!$A$2:$A$500,"&gt;=17",בדיקה!$J$2:$J$500,"כן",בדיקה!$D$2:$D$500,"&gt;="&amp;$A13,בדיקה!$D$2:$D$500,"&lt;"&amp;EDATE($A13,1))/COUNTIFS(בדיקה!$E$2:$E$500,"Gemini",בדיקה!$A$2:$A$500,"&gt;=17",בדיקה!$J$2:$J$500,"&lt;&gt;",בדיקה!$D$2:$D$500,"&gt;="&amp;$A13,בדיקה!$D$2:$D$500,"&lt;"&amp;EDATE($A13,1)),0))</f>
        <v>0</v>
      </c>
      <c r="G13" s="17">
        <f>IF($A13="",0,IFERROR(COUNTIFS(בדיקה!$E$2:$E$500,"Google AI",בדיקה!$A$2:$A$500,"&gt;=17",בדיקה!$J$2:$J$500,"כן",בדיקה!$D$2:$D$500,"&gt;="&amp;$A13,בדיקה!$D$2:$D$500,"&lt;"&amp;EDATE($A13,1))/COUNTIFS(בדיקה!$E$2:$E$500,"Google AI",בדיקה!$A$2:$A$500,"&gt;=17",בדיקה!$J$2:$J$500,"&lt;&gt;",בדיקה!$D$2:$D$500,"&gt;="&amp;$A13,בדיקה!$D$2:$D$500,"&lt;"&amp;EDATE($A13,1)),0))</f>
        <v>0</v>
      </c>
    </row>
    <row r="14" spans="1:7" x14ac:dyDescent="0.35">
      <c r="A14" s="16"/>
      <c r="B14" s="17">
        <f>IF($A14="",0,IFERROR(COUNTIFS(בדיקה!$E$2:$E$500,"ChatGPT",בדיקה!$A$2:$A$500,"&lt;=16",בדיקה!$F$2:$F$500,"כן",בדיקה!$D$2:$D$500,"&gt;="&amp;$A14,בדיקה!$D$2:$D$500,"&lt;"&amp;EDATE($A14,1))/COUNTIFS(בדיקה!$E$2:$E$500,"ChatGPT",בדיקה!$A$2:$A$500,"&lt;=16",בדיקה!$F$2:$F$500,"&lt;&gt;",בדיקה!$D$2:$D$500,"&gt;="&amp;$A14,בדיקה!$D$2:$D$500,"&lt;"&amp;EDATE($A14,1)),0))</f>
        <v>0</v>
      </c>
      <c r="C14" s="17">
        <f>IF($A14="",0,IFERROR(COUNTIFS(בדיקה!$E$2:$E$500,"Gemini",בדיקה!$A$2:$A$500,"&lt;=16",בדיקה!$F$2:$F$500,"כן",בדיקה!$D$2:$D$500,"&gt;="&amp;$A14,בדיקה!$D$2:$D$500,"&lt;"&amp;EDATE($A14,1))/COUNTIFS(בדיקה!$E$2:$E$500,"Gemini",בדיקה!$A$2:$A$500,"&lt;=16",בדיקה!$F$2:$F$500,"&lt;&gt;",בדיקה!$D$2:$D$500,"&gt;="&amp;$A14,בדיקה!$D$2:$D$500,"&lt;"&amp;EDATE($A14,1)),0))</f>
        <v>0</v>
      </c>
      <c r="D14" s="17">
        <f>IF($A14="",0,IFERROR(COUNTIFS(בדיקה!$E$2:$E$500,"Google AI",בדיקה!$A$2:$A$500,"&lt;=16",בדיקה!$F$2:$F$500,"כן",בדיקה!$D$2:$D$500,"&gt;="&amp;$A14,בדיקה!$D$2:$D$500,"&lt;"&amp;EDATE($A14,1))/COUNTIFS(בדיקה!$E$2:$E$500,"Google AI",בדיקה!$A$2:$A$500,"&lt;=16",בדיקה!$F$2:$F$500,"&lt;&gt;",בדיקה!$D$2:$D$500,"&gt;="&amp;$A14,בדיקה!$D$2:$D$500,"&lt;"&amp;EDATE($A14,1)),0))</f>
        <v>0</v>
      </c>
      <c r="E14" s="17">
        <f>IF($A14="",0,IFERROR(COUNTIFS(בדיקה!$E$2:$E$500,"ChatGPT",בדיקה!$A$2:$A$500,"&gt;=17",בדיקה!$J$2:$J$500,"כן",בדיקה!$D$2:$D$500,"&gt;="&amp;$A14,בדיקה!$D$2:$D$500,"&lt;"&amp;EDATE($A14,1))/COUNTIFS(בדיקה!$E$2:$E$500,"ChatGPT",בדיקה!$A$2:$A$500,"&gt;=17",בדיקה!$J$2:$J$500,"&lt;&gt;",בדיקה!$D$2:$D$500,"&gt;="&amp;$A14,בדיקה!$D$2:$D$500,"&lt;"&amp;EDATE($A14,1)),0))</f>
        <v>0</v>
      </c>
      <c r="F14" s="17">
        <f>IF($A14="",0,IFERROR(COUNTIFS(בדיקה!$E$2:$E$500,"Gemini",בדיקה!$A$2:$A$500,"&gt;=17",בדיקה!$J$2:$J$500,"כן",בדיקה!$D$2:$D$500,"&gt;="&amp;$A14,בדיקה!$D$2:$D$500,"&lt;"&amp;EDATE($A14,1))/COUNTIFS(בדיקה!$E$2:$E$500,"Gemini",בדיקה!$A$2:$A$500,"&gt;=17",בדיקה!$J$2:$J$500,"&lt;&gt;",בדיקה!$D$2:$D$500,"&gt;="&amp;$A14,בדיקה!$D$2:$D$500,"&lt;"&amp;EDATE($A14,1)),0))</f>
        <v>0</v>
      </c>
      <c r="G14" s="17">
        <f>IF($A14="",0,IFERROR(COUNTIFS(בדיקה!$E$2:$E$500,"Google AI",בדיקה!$A$2:$A$500,"&gt;=17",בדיקה!$J$2:$J$500,"כן",בדיקה!$D$2:$D$500,"&gt;="&amp;$A14,בדיקה!$D$2:$D$500,"&lt;"&amp;EDATE($A14,1))/COUNTIFS(בדיקה!$E$2:$E$500,"Google AI",בדיקה!$A$2:$A$500,"&gt;=17",בדיקה!$J$2:$J$500,"&lt;&gt;",בדיקה!$D$2:$D$500,"&gt;="&amp;$A14,בדיקה!$D$2:$D$500,"&lt;"&amp;EDATE($A14,1)),0))</f>
        <v>0</v>
      </c>
    </row>
    <row r="15" spans="1:7" x14ac:dyDescent="0.35">
      <c r="A15" s="16"/>
      <c r="B15" s="17">
        <f>IF($A15="",0,IFERROR(COUNTIFS(בדיקה!$E$2:$E$500,"ChatGPT",בדיקה!$A$2:$A$500,"&lt;=16",בדיקה!$F$2:$F$500,"כן",בדיקה!$D$2:$D$500,"&gt;="&amp;$A15,בדיקה!$D$2:$D$500,"&lt;"&amp;EDATE($A15,1))/COUNTIFS(בדיקה!$E$2:$E$500,"ChatGPT",בדיקה!$A$2:$A$500,"&lt;=16",בדיקה!$F$2:$F$500,"&lt;&gt;",בדיקה!$D$2:$D$500,"&gt;="&amp;$A15,בדיקה!$D$2:$D$500,"&lt;"&amp;EDATE($A15,1)),0))</f>
        <v>0</v>
      </c>
      <c r="C15" s="17">
        <f>IF($A15="",0,IFERROR(COUNTIFS(בדיקה!$E$2:$E$500,"Gemini",בדיקה!$A$2:$A$500,"&lt;=16",בדיקה!$F$2:$F$500,"כן",בדיקה!$D$2:$D$500,"&gt;="&amp;$A15,בדיקה!$D$2:$D$500,"&lt;"&amp;EDATE($A15,1))/COUNTIFS(בדיקה!$E$2:$E$500,"Gemini",בדיקה!$A$2:$A$500,"&lt;=16",בדיקה!$F$2:$F$500,"&lt;&gt;",בדיקה!$D$2:$D$500,"&gt;="&amp;$A15,בדיקה!$D$2:$D$500,"&lt;"&amp;EDATE($A15,1)),0))</f>
        <v>0</v>
      </c>
      <c r="D15" s="17">
        <f>IF($A15="",0,IFERROR(COUNTIFS(בדיקה!$E$2:$E$500,"Google AI",בדיקה!$A$2:$A$500,"&lt;=16",בדיקה!$F$2:$F$500,"כן",בדיקה!$D$2:$D$500,"&gt;="&amp;$A15,בדיקה!$D$2:$D$500,"&lt;"&amp;EDATE($A15,1))/COUNTIFS(בדיקה!$E$2:$E$500,"Google AI",בדיקה!$A$2:$A$500,"&lt;=16",בדיקה!$F$2:$F$500,"&lt;&gt;",בדיקה!$D$2:$D$500,"&gt;="&amp;$A15,בדיקה!$D$2:$D$500,"&lt;"&amp;EDATE($A15,1)),0))</f>
        <v>0</v>
      </c>
      <c r="E15" s="17">
        <f>IF($A15="",0,IFERROR(COUNTIFS(בדיקה!$E$2:$E$500,"ChatGPT",בדיקה!$A$2:$A$500,"&gt;=17",בדיקה!$J$2:$J$500,"כן",בדיקה!$D$2:$D$500,"&gt;="&amp;$A15,בדיקה!$D$2:$D$500,"&lt;"&amp;EDATE($A15,1))/COUNTIFS(בדיקה!$E$2:$E$500,"ChatGPT",בדיקה!$A$2:$A$500,"&gt;=17",בדיקה!$J$2:$J$500,"&lt;&gt;",בדיקה!$D$2:$D$500,"&gt;="&amp;$A15,בדיקה!$D$2:$D$500,"&lt;"&amp;EDATE($A15,1)),0))</f>
        <v>0</v>
      </c>
      <c r="F15" s="17">
        <f>IF($A15="",0,IFERROR(COUNTIFS(בדיקה!$E$2:$E$500,"Gemini",בדיקה!$A$2:$A$500,"&gt;=17",בדיקה!$J$2:$J$500,"כן",בדיקה!$D$2:$D$500,"&gt;="&amp;$A15,בדיקה!$D$2:$D$500,"&lt;"&amp;EDATE($A15,1))/COUNTIFS(בדיקה!$E$2:$E$500,"Gemini",בדיקה!$A$2:$A$500,"&gt;=17",בדיקה!$J$2:$J$500,"&lt;&gt;",בדיקה!$D$2:$D$500,"&gt;="&amp;$A15,בדיקה!$D$2:$D$500,"&lt;"&amp;EDATE($A15,1)),0))</f>
        <v>0</v>
      </c>
      <c r="G15" s="17">
        <f>IF($A15="",0,IFERROR(COUNTIFS(בדיקה!$E$2:$E$500,"Google AI",בדיקה!$A$2:$A$500,"&gt;=17",בדיקה!$J$2:$J$500,"כן",בדיקה!$D$2:$D$500,"&gt;="&amp;$A15,בדיקה!$D$2:$D$500,"&lt;"&amp;EDATE($A15,1))/COUNTIFS(בדיקה!$E$2:$E$500,"Google AI",בדיקה!$A$2:$A$500,"&gt;=17",בדיקה!$J$2:$J$500,"&lt;&gt;",בדיקה!$D$2:$D$500,"&gt;="&amp;$A15,בדיקה!$D$2:$D$500,"&lt;"&amp;EDATE($A15,1)),0))</f>
        <v>0</v>
      </c>
    </row>
    <row r="16" spans="1:7" x14ac:dyDescent="0.35">
      <c r="A16" s="16"/>
      <c r="B16" s="17">
        <f>IF($A16="",0,IFERROR(COUNTIFS(בדיקה!$E$2:$E$500,"ChatGPT",בדיקה!$A$2:$A$500,"&lt;=16",בדיקה!$F$2:$F$500,"כן",בדיקה!$D$2:$D$500,"&gt;="&amp;$A16,בדיקה!$D$2:$D$500,"&lt;"&amp;EDATE($A16,1))/COUNTIFS(בדיקה!$E$2:$E$500,"ChatGPT",בדיקה!$A$2:$A$500,"&lt;=16",בדיקה!$F$2:$F$500,"&lt;&gt;",בדיקה!$D$2:$D$500,"&gt;="&amp;$A16,בדיקה!$D$2:$D$500,"&lt;"&amp;EDATE($A16,1)),0))</f>
        <v>0</v>
      </c>
      <c r="C16" s="17">
        <f>IF($A16="",0,IFERROR(COUNTIFS(בדיקה!$E$2:$E$500,"Gemini",בדיקה!$A$2:$A$500,"&lt;=16",בדיקה!$F$2:$F$500,"כן",בדיקה!$D$2:$D$500,"&gt;="&amp;$A16,בדיקה!$D$2:$D$500,"&lt;"&amp;EDATE($A16,1))/COUNTIFS(בדיקה!$E$2:$E$500,"Gemini",בדיקה!$A$2:$A$500,"&lt;=16",בדיקה!$F$2:$F$500,"&lt;&gt;",בדיקה!$D$2:$D$500,"&gt;="&amp;$A16,בדיקה!$D$2:$D$500,"&lt;"&amp;EDATE($A16,1)),0))</f>
        <v>0</v>
      </c>
      <c r="D16" s="17">
        <f>IF($A16="",0,IFERROR(COUNTIFS(בדיקה!$E$2:$E$500,"Google AI",בדיקה!$A$2:$A$500,"&lt;=16",בדיקה!$F$2:$F$500,"כן",בדיקה!$D$2:$D$500,"&gt;="&amp;$A16,בדיקה!$D$2:$D$500,"&lt;"&amp;EDATE($A16,1))/COUNTIFS(בדיקה!$E$2:$E$500,"Google AI",בדיקה!$A$2:$A$500,"&lt;=16",בדיקה!$F$2:$F$500,"&lt;&gt;",בדיקה!$D$2:$D$500,"&gt;="&amp;$A16,בדיקה!$D$2:$D$500,"&lt;"&amp;EDATE($A16,1)),0))</f>
        <v>0</v>
      </c>
      <c r="E16" s="17">
        <f>IF($A16="",0,IFERROR(COUNTIFS(בדיקה!$E$2:$E$500,"ChatGPT",בדיקה!$A$2:$A$500,"&gt;=17",בדיקה!$J$2:$J$500,"כן",בדיקה!$D$2:$D$500,"&gt;="&amp;$A16,בדיקה!$D$2:$D$500,"&lt;"&amp;EDATE($A16,1))/COUNTIFS(בדיקה!$E$2:$E$500,"ChatGPT",בדיקה!$A$2:$A$500,"&gt;=17",בדיקה!$J$2:$J$500,"&lt;&gt;",בדיקה!$D$2:$D$500,"&gt;="&amp;$A16,בדיקה!$D$2:$D$500,"&lt;"&amp;EDATE($A16,1)),0))</f>
        <v>0</v>
      </c>
      <c r="F16" s="17">
        <f>IF($A16="",0,IFERROR(COUNTIFS(בדיקה!$E$2:$E$500,"Gemini",בדיקה!$A$2:$A$500,"&gt;=17",בדיקה!$J$2:$J$500,"כן",בדיקה!$D$2:$D$500,"&gt;="&amp;$A16,בדיקה!$D$2:$D$500,"&lt;"&amp;EDATE($A16,1))/COUNTIFS(בדיקה!$E$2:$E$500,"Gemini",בדיקה!$A$2:$A$500,"&gt;=17",בדיקה!$J$2:$J$500,"&lt;&gt;",בדיקה!$D$2:$D$500,"&gt;="&amp;$A16,בדיקה!$D$2:$D$500,"&lt;"&amp;EDATE($A16,1)),0))</f>
        <v>0</v>
      </c>
      <c r="G16" s="17">
        <f>IF($A16="",0,IFERROR(COUNTIFS(בדיקה!$E$2:$E$500,"Google AI",בדיקה!$A$2:$A$500,"&gt;=17",בדיקה!$J$2:$J$500,"כן",בדיקה!$D$2:$D$500,"&gt;="&amp;$A16,בדיקה!$D$2:$D$500,"&lt;"&amp;EDATE($A16,1))/COUNTIFS(בדיקה!$E$2:$E$500,"Google AI",בדיקה!$A$2:$A$500,"&gt;=17",בדיקה!$J$2:$J$500,"&lt;&gt;",בדיקה!$D$2:$D$500,"&gt;="&amp;$A16,בדיקה!$D$2:$D$500,"&lt;"&amp;EDATE($A16,1)),0))</f>
        <v>0</v>
      </c>
    </row>
    <row r="17" spans="1:7" x14ac:dyDescent="0.35">
      <c r="A17" s="16"/>
      <c r="B17" s="17">
        <f>IF($A17="",0,IFERROR(COUNTIFS(בדיקה!$E$2:$E$500,"ChatGPT",בדיקה!$A$2:$A$500,"&lt;=16",בדיקה!$F$2:$F$500,"כן",בדיקה!$D$2:$D$500,"&gt;="&amp;$A17,בדיקה!$D$2:$D$500,"&lt;"&amp;EDATE($A17,1))/COUNTIFS(בדיקה!$E$2:$E$500,"ChatGPT",בדיקה!$A$2:$A$500,"&lt;=16",בדיקה!$F$2:$F$500,"&lt;&gt;",בדיקה!$D$2:$D$500,"&gt;="&amp;$A17,בדיקה!$D$2:$D$500,"&lt;"&amp;EDATE($A17,1)),0))</f>
        <v>0</v>
      </c>
      <c r="C17" s="17">
        <f>IF($A17="",0,IFERROR(COUNTIFS(בדיקה!$E$2:$E$500,"Gemini",בדיקה!$A$2:$A$500,"&lt;=16",בדיקה!$F$2:$F$500,"כן",בדיקה!$D$2:$D$500,"&gt;="&amp;$A17,בדיקה!$D$2:$D$500,"&lt;"&amp;EDATE($A17,1))/COUNTIFS(בדיקה!$E$2:$E$500,"Gemini",בדיקה!$A$2:$A$500,"&lt;=16",בדיקה!$F$2:$F$500,"&lt;&gt;",בדיקה!$D$2:$D$500,"&gt;="&amp;$A17,בדיקה!$D$2:$D$500,"&lt;"&amp;EDATE($A17,1)),0))</f>
        <v>0</v>
      </c>
      <c r="D17" s="17">
        <f>IF($A17="",0,IFERROR(COUNTIFS(בדיקה!$E$2:$E$500,"Google AI",בדיקה!$A$2:$A$500,"&lt;=16",בדיקה!$F$2:$F$500,"כן",בדיקה!$D$2:$D$500,"&gt;="&amp;$A17,בדיקה!$D$2:$D$500,"&lt;"&amp;EDATE($A17,1))/COUNTIFS(בדיקה!$E$2:$E$500,"Google AI",בדיקה!$A$2:$A$500,"&lt;=16",בדיקה!$F$2:$F$500,"&lt;&gt;",בדיקה!$D$2:$D$500,"&gt;="&amp;$A17,בדיקה!$D$2:$D$500,"&lt;"&amp;EDATE($A17,1)),0))</f>
        <v>0</v>
      </c>
      <c r="E17" s="17">
        <f>IF($A17="",0,IFERROR(COUNTIFS(בדיקה!$E$2:$E$500,"ChatGPT",בדיקה!$A$2:$A$500,"&gt;=17",בדיקה!$J$2:$J$500,"כן",בדיקה!$D$2:$D$500,"&gt;="&amp;$A17,בדיקה!$D$2:$D$500,"&lt;"&amp;EDATE($A17,1))/COUNTIFS(בדיקה!$E$2:$E$500,"ChatGPT",בדיקה!$A$2:$A$500,"&gt;=17",בדיקה!$J$2:$J$500,"&lt;&gt;",בדיקה!$D$2:$D$500,"&gt;="&amp;$A17,בדיקה!$D$2:$D$500,"&lt;"&amp;EDATE($A17,1)),0))</f>
        <v>0</v>
      </c>
      <c r="F17" s="17">
        <f>IF($A17="",0,IFERROR(COUNTIFS(בדיקה!$E$2:$E$500,"Gemini",בדיקה!$A$2:$A$500,"&gt;=17",בדיקה!$J$2:$J$500,"כן",בדיקה!$D$2:$D$500,"&gt;="&amp;$A17,בדיקה!$D$2:$D$500,"&lt;"&amp;EDATE($A17,1))/COUNTIFS(בדיקה!$E$2:$E$500,"Gemini",בדיקה!$A$2:$A$500,"&gt;=17",בדיקה!$J$2:$J$500,"&lt;&gt;",בדיקה!$D$2:$D$500,"&gt;="&amp;$A17,בדיקה!$D$2:$D$500,"&lt;"&amp;EDATE($A17,1)),0))</f>
        <v>0</v>
      </c>
      <c r="G17" s="17">
        <f>IF($A17="",0,IFERROR(COUNTIFS(בדיקה!$E$2:$E$500,"Google AI",בדיקה!$A$2:$A$500,"&gt;=17",בדיקה!$J$2:$J$500,"כן",בדיקה!$D$2:$D$500,"&gt;="&amp;$A17,בדיקה!$D$2:$D$500,"&lt;"&amp;EDATE($A17,1))/COUNTIFS(בדיקה!$E$2:$E$500,"Google AI",בדיקה!$A$2:$A$500,"&gt;=17",בדיקה!$J$2:$J$500,"&lt;&gt;",בדיקה!$D$2:$D$500,"&gt;="&amp;$A17,בדיקה!$D$2:$D$500,"&lt;"&amp;EDATE($A17,1)),0))</f>
        <v>0</v>
      </c>
    </row>
    <row r="18" spans="1:7" x14ac:dyDescent="0.35">
      <c r="A18" s="16"/>
      <c r="B18" s="17">
        <f>IF($A18="",0,IFERROR(COUNTIFS(בדיקה!$E$2:$E$500,"ChatGPT",בדיקה!$A$2:$A$500,"&lt;=16",בדיקה!$F$2:$F$500,"כן",בדיקה!$D$2:$D$500,"&gt;="&amp;$A18,בדיקה!$D$2:$D$500,"&lt;"&amp;EDATE($A18,1))/COUNTIFS(בדיקה!$E$2:$E$500,"ChatGPT",בדיקה!$A$2:$A$500,"&lt;=16",בדיקה!$F$2:$F$500,"&lt;&gt;",בדיקה!$D$2:$D$500,"&gt;="&amp;$A18,בדיקה!$D$2:$D$500,"&lt;"&amp;EDATE($A18,1)),0))</f>
        <v>0</v>
      </c>
      <c r="C18" s="17">
        <f>IF($A18="",0,IFERROR(COUNTIFS(בדיקה!$E$2:$E$500,"Gemini",בדיקה!$A$2:$A$500,"&lt;=16",בדיקה!$F$2:$F$500,"כן",בדיקה!$D$2:$D$500,"&gt;="&amp;$A18,בדיקה!$D$2:$D$500,"&lt;"&amp;EDATE($A18,1))/COUNTIFS(בדיקה!$E$2:$E$500,"Gemini",בדיקה!$A$2:$A$500,"&lt;=16",בדיקה!$F$2:$F$500,"&lt;&gt;",בדיקה!$D$2:$D$500,"&gt;="&amp;$A18,בדיקה!$D$2:$D$500,"&lt;"&amp;EDATE($A18,1)),0))</f>
        <v>0</v>
      </c>
      <c r="D18" s="17">
        <f>IF($A18="",0,IFERROR(COUNTIFS(בדיקה!$E$2:$E$500,"Google AI",בדיקה!$A$2:$A$500,"&lt;=16",בדיקה!$F$2:$F$500,"כן",בדיקה!$D$2:$D$500,"&gt;="&amp;$A18,בדיקה!$D$2:$D$500,"&lt;"&amp;EDATE($A18,1))/COUNTIFS(בדיקה!$E$2:$E$500,"Google AI",בדיקה!$A$2:$A$500,"&lt;=16",בדיקה!$F$2:$F$500,"&lt;&gt;",בדיקה!$D$2:$D$500,"&gt;="&amp;$A18,בדיקה!$D$2:$D$500,"&lt;"&amp;EDATE($A18,1)),0))</f>
        <v>0</v>
      </c>
      <c r="E18" s="17">
        <f>IF($A18="",0,IFERROR(COUNTIFS(בדיקה!$E$2:$E$500,"ChatGPT",בדיקה!$A$2:$A$500,"&gt;=17",בדיקה!$J$2:$J$500,"כן",בדיקה!$D$2:$D$500,"&gt;="&amp;$A18,בדיקה!$D$2:$D$500,"&lt;"&amp;EDATE($A18,1))/COUNTIFS(בדיקה!$E$2:$E$500,"ChatGPT",בדיקה!$A$2:$A$500,"&gt;=17",בדיקה!$J$2:$J$500,"&lt;&gt;",בדיקה!$D$2:$D$500,"&gt;="&amp;$A18,בדיקה!$D$2:$D$500,"&lt;"&amp;EDATE($A18,1)),0))</f>
        <v>0</v>
      </c>
      <c r="F18" s="17">
        <f>IF($A18="",0,IFERROR(COUNTIFS(בדיקה!$E$2:$E$500,"Gemini",בדיקה!$A$2:$A$500,"&gt;=17",בדיקה!$J$2:$J$500,"כן",בדיקה!$D$2:$D$500,"&gt;="&amp;$A18,בדיקה!$D$2:$D$500,"&lt;"&amp;EDATE($A18,1))/COUNTIFS(בדיקה!$E$2:$E$500,"Gemini",בדיקה!$A$2:$A$500,"&gt;=17",בדיקה!$J$2:$J$500,"&lt;&gt;",בדיקה!$D$2:$D$500,"&gt;="&amp;$A18,בדיקה!$D$2:$D$500,"&lt;"&amp;EDATE($A18,1)),0))</f>
        <v>0</v>
      </c>
      <c r="G18" s="17">
        <f>IF($A18="",0,IFERROR(COUNTIFS(בדיקה!$E$2:$E$500,"Google AI",בדיקה!$A$2:$A$500,"&gt;=17",בדיקה!$J$2:$J$500,"כן",בדיקה!$D$2:$D$500,"&gt;="&amp;$A18,בדיקה!$D$2:$D$500,"&lt;"&amp;EDATE($A18,1))/COUNTIFS(בדיקה!$E$2:$E$500,"Google AI",בדיקה!$A$2:$A$500,"&gt;=17",בדיקה!$J$2:$J$500,"&lt;&gt;",בדיקה!$D$2:$D$500,"&gt;="&amp;$A18,בדיקה!$D$2:$D$500,"&lt;"&amp;EDATE($A18,1)),0))</f>
        <v>0</v>
      </c>
    </row>
    <row r="19" spans="1:7" x14ac:dyDescent="0.35">
      <c r="A19" s="16"/>
      <c r="B19" s="17">
        <f>IF($A19="",0,IFERROR(COUNTIFS(בדיקה!$E$2:$E$500,"ChatGPT",בדיקה!$A$2:$A$500,"&lt;=16",בדיקה!$F$2:$F$500,"כן",בדיקה!$D$2:$D$500,"&gt;="&amp;$A19,בדיקה!$D$2:$D$500,"&lt;"&amp;EDATE($A19,1))/COUNTIFS(בדיקה!$E$2:$E$500,"ChatGPT",בדיקה!$A$2:$A$500,"&lt;=16",בדיקה!$F$2:$F$500,"&lt;&gt;",בדיקה!$D$2:$D$500,"&gt;="&amp;$A19,בדיקה!$D$2:$D$500,"&lt;"&amp;EDATE($A19,1)),0))</f>
        <v>0</v>
      </c>
      <c r="C19" s="17">
        <f>IF($A19="",0,IFERROR(COUNTIFS(בדיקה!$E$2:$E$500,"Gemini",בדיקה!$A$2:$A$500,"&lt;=16",בדיקה!$F$2:$F$500,"כן",בדיקה!$D$2:$D$500,"&gt;="&amp;$A19,בדיקה!$D$2:$D$500,"&lt;"&amp;EDATE($A19,1))/COUNTIFS(בדיקה!$E$2:$E$500,"Gemini",בדיקה!$A$2:$A$500,"&lt;=16",בדיקה!$F$2:$F$500,"&lt;&gt;",בדיקה!$D$2:$D$500,"&gt;="&amp;$A19,בדיקה!$D$2:$D$500,"&lt;"&amp;EDATE($A19,1)),0))</f>
        <v>0</v>
      </c>
      <c r="D19" s="17">
        <f>IF($A19="",0,IFERROR(COUNTIFS(בדיקה!$E$2:$E$500,"Google AI",בדיקה!$A$2:$A$500,"&lt;=16",בדיקה!$F$2:$F$500,"כן",בדיקה!$D$2:$D$500,"&gt;="&amp;$A19,בדיקה!$D$2:$D$500,"&lt;"&amp;EDATE($A19,1))/COUNTIFS(בדיקה!$E$2:$E$500,"Google AI",בדיקה!$A$2:$A$500,"&lt;=16",בדיקה!$F$2:$F$500,"&lt;&gt;",בדיקה!$D$2:$D$500,"&gt;="&amp;$A19,בדיקה!$D$2:$D$500,"&lt;"&amp;EDATE($A19,1)),0))</f>
        <v>0</v>
      </c>
      <c r="E19" s="17">
        <f>IF($A19="",0,IFERROR(COUNTIFS(בדיקה!$E$2:$E$500,"ChatGPT",בדיקה!$A$2:$A$500,"&gt;=17",בדיקה!$J$2:$J$500,"כן",בדיקה!$D$2:$D$500,"&gt;="&amp;$A19,בדיקה!$D$2:$D$500,"&lt;"&amp;EDATE($A19,1))/COUNTIFS(בדיקה!$E$2:$E$500,"ChatGPT",בדיקה!$A$2:$A$500,"&gt;=17",בדיקה!$J$2:$J$500,"&lt;&gt;",בדיקה!$D$2:$D$500,"&gt;="&amp;$A19,בדיקה!$D$2:$D$500,"&lt;"&amp;EDATE($A19,1)),0))</f>
        <v>0</v>
      </c>
      <c r="F19" s="17">
        <f>IF($A19="",0,IFERROR(COUNTIFS(בדיקה!$E$2:$E$500,"Gemini",בדיקה!$A$2:$A$500,"&gt;=17",בדיקה!$J$2:$J$500,"כן",בדיקה!$D$2:$D$500,"&gt;="&amp;$A19,בדיקה!$D$2:$D$500,"&lt;"&amp;EDATE($A19,1))/COUNTIFS(בדיקה!$E$2:$E$500,"Gemini",בדיקה!$A$2:$A$500,"&gt;=17",בדיקה!$J$2:$J$500,"&lt;&gt;",בדיקה!$D$2:$D$500,"&gt;="&amp;$A19,בדיקה!$D$2:$D$500,"&lt;"&amp;EDATE($A19,1)),0))</f>
        <v>0</v>
      </c>
      <c r="G19" s="17">
        <f>IF($A19="",0,IFERROR(COUNTIFS(בדיקה!$E$2:$E$500,"Google AI",בדיקה!$A$2:$A$500,"&gt;=17",בדיקה!$J$2:$J$500,"כן",בדיקה!$D$2:$D$500,"&gt;="&amp;$A19,בדיקה!$D$2:$D$500,"&lt;"&amp;EDATE($A19,1))/COUNTIFS(בדיקה!$E$2:$E$500,"Google AI",בדיקה!$A$2:$A$500,"&gt;=17",בדיקה!$J$2:$J$500,"&lt;&gt;",בדיקה!$D$2:$D$500,"&gt;="&amp;$A19,בדיקה!$D$2:$D$500,"&lt;"&amp;EDATE($A19,1)),0))</f>
        <v>0</v>
      </c>
    </row>
    <row r="20" spans="1:7" x14ac:dyDescent="0.35">
      <c r="A20" s="16"/>
      <c r="B20" s="17">
        <f>IF($A20="",0,IFERROR(COUNTIFS(בדיקה!$E$2:$E$500,"ChatGPT",בדיקה!$A$2:$A$500,"&lt;=16",בדיקה!$F$2:$F$500,"כן",בדיקה!$D$2:$D$500,"&gt;="&amp;$A20,בדיקה!$D$2:$D$500,"&lt;"&amp;EDATE($A20,1))/COUNTIFS(בדיקה!$E$2:$E$500,"ChatGPT",בדיקה!$A$2:$A$500,"&lt;=16",בדיקה!$F$2:$F$500,"&lt;&gt;",בדיקה!$D$2:$D$500,"&gt;="&amp;$A20,בדיקה!$D$2:$D$500,"&lt;"&amp;EDATE($A20,1)),0))</f>
        <v>0</v>
      </c>
      <c r="C20" s="17">
        <f>IF($A20="",0,IFERROR(COUNTIFS(בדיקה!$E$2:$E$500,"Gemini",בדיקה!$A$2:$A$500,"&lt;=16",בדיקה!$F$2:$F$500,"כן",בדיקה!$D$2:$D$500,"&gt;="&amp;$A20,בדיקה!$D$2:$D$500,"&lt;"&amp;EDATE($A20,1))/COUNTIFS(בדיקה!$E$2:$E$500,"Gemini",בדיקה!$A$2:$A$500,"&lt;=16",בדיקה!$F$2:$F$500,"&lt;&gt;",בדיקה!$D$2:$D$500,"&gt;="&amp;$A20,בדיקה!$D$2:$D$500,"&lt;"&amp;EDATE($A20,1)),0))</f>
        <v>0</v>
      </c>
      <c r="D20" s="17">
        <f>IF($A20="",0,IFERROR(COUNTIFS(בדיקה!$E$2:$E$500,"Google AI",בדיקה!$A$2:$A$500,"&lt;=16",בדיקה!$F$2:$F$500,"כן",בדיקה!$D$2:$D$500,"&gt;="&amp;$A20,בדיקה!$D$2:$D$500,"&lt;"&amp;EDATE($A20,1))/COUNTIFS(בדיקה!$E$2:$E$500,"Google AI",בדיקה!$A$2:$A$500,"&lt;=16",בדיקה!$F$2:$F$500,"&lt;&gt;",בדיקה!$D$2:$D$500,"&gt;="&amp;$A20,בדיקה!$D$2:$D$500,"&lt;"&amp;EDATE($A20,1)),0))</f>
        <v>0</v>
      </c>
      <c r="E20" s="17">
        <f>IF($A20="",0,IFERROR(COUNTIFS(בדיקה!$E$2:$E$500,"ChatGPT",בדיקה!$A$2:$A$500,"&gt;=17",בדיקה!$J$2:$J$500,"כן",בדיקה!$D$2:$D$500,"&gt;="&amp;$A20,בדיקה!$D$2:$D$500,"&lt;"&amp;EDATE($A20,1))/COUNTIFS(בדיקה!$E$2:$E$500,"ChatGPT",בדיקה!$A$2:$A$500,"&gt;=17",בדיקה!$J$2:$J$500,"&lt;&gt;",בדיקה!$D$2:$D$500,"&gt;="&amp;$A20,בדיקה!$D$2:$D$500,"&lt;"&amp;EDATE($A20,1)),0))</f>
        <v>0</v>
      </c>
      <c r="F20" s="17">
        <f>IF($A20="",0,IFERROR(COUNTIFS(בדיקה!$E$2:$E$500,"Gemini",בדיקה!$A$2:$A$500,"&gt;=17",בדיקה!$J$2:$J$500,"כן",בדיקה!$D$2:$D$500,"&gt;="&amp;$A20,בדיקה!$D$2:$D$500,"&lt;"&amp;EDATE($A20,1))/COUNTIFS(בדיקה!$E$2:$E$500,"Gemini",בדיקה!$A$2:$A$500,"&gt;=17",בדיקה!$J$2:$J$500,"&lt;&gt;",בדיקה!$D$2:$D$500,"&gt;="&amp;$A20,בדיקה!$D$2:$D$500,"&lt;"&amp;EDATE($A20,1)),0))</f>
        <v>0</v>
      </c>
      <c r="G20" s="17">
        <f>IF($A20="",0,IFERROR(COUNTIFS(בדיקה!$E$2:$E$500,"Google AI",בדיקה!$A$2:$A$500,"&gt;=17",בדיקה!$J$2:$J$500,"כן",בדיקה!$D$2:$D$500,"&gt;="&amp;$A20,בדיקה!$D$2:$D$500,"&lt;"&amp;EDATE($A20,1))/COUNTIFS(בדיקה!$E$2:$E$500,"Google AI",בדיקה!$A$2:$A$500,"&gt;=17",בדיקה!$J$2:$J$500,"&lt;&gt;",בדיקה!$D$2:$D$500,"&gt;="&amp;$A20,בדיקה!$D$2:$D$500,"&lt;"&amp;EDATE($A20,1)),0))</f>
        <v>0</v>
      </c>
    </row>
  </sheetData>
  <dataValidations count="1">
    <dataValidation type="date" operator="greaterThan" allowBlank="1" sqref="A9:A20" xr:uid="{00000000-0002-0000-0200-000000000000}">
      <formula1>36526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הוראות</vt:lpstr>
      <vt:lpstr>בדיקה</vt:lpstr>
      <vt:lpstr>סיכום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Shay Garini</cp:lastModifiedBy>
  <dcterms:created xsi:type="dcterms:W3CDTF">2026-10-30T03:34:53Z</dcterms:created>
  <dcterms:modified xsi:type="dcterms:W3CDTF">2026-10-31T06:53:11Z</dcterms:modified>
</cp:coreProperties>
</file>